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20115" windowHeight="10035"/>
  </bookViews>
  <sheets>
    <sheet name="List1" sheetId="1" r:id="rId1"/>
    <sheet name="List2" sheetId="2" r:id="rId2"/>
    <sheet name="List3" sheetId="3" r:id="rId3"/>
  </sheets>
  <definedNames>
    <definedName name="_GoBack" localSheetId="0">List1!$A$74</definedName>
  </definedNames>
  <calcPr calcId="145621"/>
</workbook>
</file>

<file path=xl/calcChain.xml><?xml version="1.0" encoding="utf-8"?>
<calcChain xmlns="http://schemas.openxmlformats.org/spreadsheetml/2006/main">
  <c r="E35" i="1" l="1"/>
  <c r="E72" i="1" l="1"/>
  <c r="O63" i="1"/>
  <c r="J63" i="1"/>
  <c r="E63" i="1"/>
  <c r="O54" i="1"/>
  <c r="J54" i="1"/>
  <c r="E54" i="1"/>
  <c r="J44" i="1"/>
  <c r="E44" i="1"/>
  <c r="O35" i="1"/>
  <c r="J35" i="1"/>
  <c r="O44" i="1"/>
</calcChain>
</file>

<file path=xl/sharedStrings.xml><?xml version="1.0" encoding="utf-8"?>
<sst xmlns="http://schemas.openxmlformats.org/spreadsheetml/2006/main" count="2" uniqueCount="2">
  <si>
    <t xml:space="preserve">Učenci 1. a smo se z učiteljicama podali na lov po Grosupljem. Iskali smo kipe. Našli smo jih veliko. O vsakem kipu smo nekaj  povedali in jih fotografirali. Na vsakem kipu smo poiskali kakšen poseben delček. Vaša naloga je, da ugotovite, kaj sodi skupaj.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</si>
  <si>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Učenci so fotografirali posamezne dele kipov. H kateremu kipu ustrezajo posamezni koščki? Vpišite številko kipa.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</si>
</sst>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2" borderId="0" xfId="0" applyFill="1"/>
    <xf numFmtId="0" fontId="0" fillId="2" borderId="0" xfId="0" applyFill="1" applyAlignment="1">
      <alignment horizontal="left" wrapText="1"/>
    </xf>
    <xf numFmtId="0" fontId="1" fillId="2" borderId="0" xfId="0" applyFont="1" applyFill="1" applyAlignment="1">
      <alignment horizontal="left"/>
    </xf>
    <xf numFmtId="0" fontId="0" fillId="2" borderId="0" xfId="0" applyFill="1" applyBorder="1"/>
    <xf numFmtId="0" fontId="0" fillId="2" borderId="0" xfId="0" applyFill="1" applyBorder="1" applyAlignment="1">
      <alignment horizontal="center"/>
    </xf>
    <xf numFmtId="0" fontId="0" fillId="2" borderId="0" xfId="0" applyFill="1" applyBorder="1" applyAlignment="1"/>
    <xf numFmtId="0" fontId="0" fillId="2" borderId="1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0" xfId="0" applyFill="1" applyAlignment="1">
      <alignment horizontal="left"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/>
    </xf>
    <xf numFmtId="0" fontId="1" fillId="2" borderId="0" xfId="0" applyFont="1" applyFill="1" applyAlignment="1">
      <alignment horizontal="center"/>
    </xf>
  </cellXfs>
  <cellStyles count="1">
    <cellStyle name="Navadno" xfId="0" builtinId="0"/>
  </cellStyles>
  <dxfs count="0"/>
  <tableStyles count="0" defaultTableStyle="TableStyleMedium2" defaultPivotStyle="PivotStyleLight16"/>
  <colors>
    <mruColors>
      <color rgb="FFCC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28575</xdr:rowOff>
    </xdr:from>
    <xdr:to>
      <xdr:col>4</xdr:col>
      <xdr:colOff>0</xdr:colOff>
      <xdr:row>14</xdr:row>
      <xdr:rowOff>28575</xdr:rowOff>
    </xdr:to>
    <xdr:pic>
      <xdr:nvPicPr>
        <xdr:cNvPr id="57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40" t="17603" r="11328" b="11774"/>
        <a:stretch>
          <a:fillRect/>
        </a:stretch>
      </xdr:blipFill>
      <xdr:spPr bwMode="auto">
        <a:xfrm>
          <a:off x="1228725" y="1552575"/>
          <a:ext cx="12096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76200</xdr:colOff>
      <xdr:row>8</xdr:row>
      <xdr:rowOff>19050</xdr:rowOff>
    </xdr:from>
    <xdr:to>
      <xdr:col>6</xdr:col>
      <xdr:colOff>561975</xdr:colOff>
      <xdr:row>14</xdr:row>
      <xdr:rowOff>57150</xdr:rowOff>
    </xdr:to>
    <xdr:pic>
      <xdr:nvPicPr>
        <xdr:cNvPr id="58" name="Slika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14" t="20822" r="58334" b="29037"/>
        <a:stretch>
          <a:fillRect/>
        </a:stretch>
      </xdr:blipFill>
      <xdr:spPr bwMode="auto">
        <a:xfrm>
          <a:off x="3124200" y="1543050"/>
          <a:ext cx="10953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581025</xdr:colOff>
      <xdr:row>7</xdr:row>
      <xdr:rowOff>180975</xdr:rowOff>
    </xdr:from>
    <xdr:to>
      <xdr:col>10</xdr:col>
      <xdr:colOff>47625</xdr:colOff>
      <xdr:row>14</xdr:row>
      <xdr:rowOff>0</xdr:rowOff>
    </xdr:to>
    <xdr:pic>
      <xdr:nvPicPr>
        <xdr:cNvPr id="59" name="Slika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73" t="5740" r="11003"/>
        <a:stretch>
          <a:fillRect/>
        </a:stretch>
      </xdr:blipFill>
      <xdr:spPr bwMode="auto">
        <a:xfrm>
          <a:off x="4848225" y="1514475"/>
          <a:ext cx="12954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495300</xdr:colOff>
      <xdr:row>8</xdr:row>
      <xdr:rowOff>9525</xdr:rowOff>
    </xdr:from>
    <xdr:to>
      <xdr:col>13</xdr:col>
      <xdr:colOff>161925</xdr:colOff>
      <xdr:row>13</xdr:row>
      <xdr:rowOff>28575</xdr:rowOff>
    </xdr:to>
    <xdr:pic>
      <xdr:nvPicPr>
        <xdr:cNvPr id="60" name="Slika 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80" t="9457" r="-1204" b="6876"/>
        <a:stretch>
          <a:fillRect/>
        </a:stretch>
      </xdr:blipFill>
      <xdr:spPr bwMode="auto">
        <a:xfrm>
          <a:off x="6591300" y="1533525"/>
          <a:ext cx="14954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552450</xdr:colOff>
      <xdr:row>16</xdr:row>
      <xdr:rowOff>9525</xdr:rowOff>
    </xdr:from>
    <xdr:to>
      <xdr:col>4</xdr:col>
      <xdr:colOff>190500</xdr:colOff>
      <xdr:row>21</xdr:row>
      <xdr:rowOff>9525</xdr:rowOff>
    </xdr:to>
    <xdr:pic>
      <xdr:nvPicPr>
        <xdr:cNvPr id="61" name="Slika 1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3" t="13509" b="4453"/>
        <a:stretch>
          <a:fillRect/>
        </a:stretch>
      </xdr:blipFill>
      <xdr:spPr bwMode="auto">
        <a:xfrm>
          <a:off x="1162050" y="3057525"/>
          <a:ext cx="146685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561975</xdr:colOff>
      <xdr:row>16</xdr:row>
      <xdr:rowOff>9525</xdr:rowOff>
    </xdr:from>
    <xdr:to>
      <xdr:col>7</xdr:col>
      <xdr:colOff>47625</xdr:colOff>
      <xdr:row>20</xdr:row>
      <xdr:rowOff>180975</xdr:rowOff>
    </xdr:to>
    <xdr:pic>
      <xdr:nvPicPr>
        <xdr:cNvPr id="62" name="Slika 1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01" t="41409" r="28391" b="8128"/>
        <a:stretch>
          <a:fillRect/>
        </a:stretch>
      </xdr:blipFill>
      <xdr:spPr bwMode="auto">
        <a:xfrm>
          <a:off x="3000375" y="3057525"/>
          <a:ext cx="13144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152400</xdr:colOff>
      <xdr:row>15</xdr:row>
      <xdr:rowOff>171450</xdr:rowOff>
    </xdr:from>
    <xdr:to>
      <xdr:col>9</xdr:col>
      <xdr:colOff>419100</xdr:colOff>
      <xdr:row>21</xdr:row>
      <xdr:rowOff>76574</xdr:rowOff>
    </xdr:to>
    <xdr:pic>
      <xdr:nvPicPr>
        <xdr:cNvPr id="63" name="Slika 1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72" t="10541" r="30309" b="5328"/>
        <a:stretch>
          <a:fillRect/>
        </a:stretch>
      </xdr:blipFill>
      <xdr:spPr bwMode="auto">
        <a:xfrm>
          <a:off x="5029200" y="3028950"/>
          <a:ext cx="876300" cy="1048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104775</xdr:colOff>
      <xdr:row>16</xdr:row>
      <xdr:rowOff>9525</xdr:rowOff>
    </xdr:from>
    <xdr:to>
      <xdr:col>12</xdr:col>
      <xdr:colOff>428625</xdr:colOff>
      <xdr:row>21</xdr:row>
      <xdr:rowOff>40481</xdr:rowOff>
    </xdr:to>
    <xdr:pic>
      <xdr:nvPicPr>
        <xdr:cNvPr id="64" name="Slika 1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24" t="7503" r="17278"/>
        <a:stretch>
          <a:fillRect/>
        </a:stretch>
      </xdr:blipFill>
      <xdr:spPr bwMode="auto">
        <a:xfrm>
          <a:off x="6810375" y="3057525"/>
          <a:ext cx="933450" cy="983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23</xdr:row>
      <xdr:rowOff>38100</xdr:rowOff>
    </xdr:from>
    <xdr:to>
      <xdr:col>3</xdr:col>
      <xdr:colOff>485775</xdr:colOff>
      <xdr:row>29</xdr:row>
      <xdr:rowOff>133350</xdr:rowOff>
    </xdr:to>
    <xdr:pic>
      <xdr:nvPicPr>
        <xdr:cNvPr id="65" name="Slika 1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2" r="8577" b="10228"/>
        <a:stretch>
          <a:fillRect/>
        </a:stretch>
      </xdr:blipFill>
      <xdr:spPr bwMode="auto">
        <a:xfrm>
          <a:off x="1381125" y="4419600"/>
          <a:ext cx="9334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190500</xdr:colOff>
      <xdr:row>23</xdr:row>
      <xdr:rowOff>0</xdr:rowOff>
    </xdr:from>
    <xdr:to>
      <xdr:col>6</xdr:col>
      <xdr:colOff>381000</xdr:colOff>
      <xdr:row>29</xdr:row>
      <xdr:rowOff>171450</xdr:rowOff>
    </xdr:to>
    <xdr:pic>
      <xdr:nvPicPr>
        <xdr:cNvPr id="68" name="Slika 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62" t="11098" r="17729" b="4678"/>
        <a:stretch>
          <a:fillRect/>
        </a:stretch>
      </xdr:blipFill>
      <xdr:spPr bwMode="auto">
        <a:xfrm>
          <a:off x="3238500" y="4381500"/>
          <a:ext cx="80010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209550</xdr:colOff>
      <xdr:row>22</xdr:row>
      <xdr:rowOff>161925</xdr:rowOff>
    </xdr:from>
    <xdr:to>
      <xdr:col>9</xdr:col>
      <xdr:colOff>390525</xdr:colOff>
      <xdr:row>29</xdr:row>
      <xdr:rowOff>133350</xdr:rowOff>
    </xdr:to>
    <xdr:pic>
      <xdr:nvPicPr>
        <xdr:cNvPr id="69" name="Slika 15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84" t="26602" r="29855" b="24055"/>
        <a:stretch>
          <a:fillRect/>
        </a:stretch>
      </xdr:blipFill>
      <xdr:spPr bwMode="auto">
        <a:xfrm>
          <a:off x="5086350" y="4352925"/>
          <a:ext cx="79057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95250</xdr:colOff>
      <xdr:row>23</xdr:row>
      <xdr:rowOff>0</xdr:rowOff>
    </xdr:from>
    <xdr:to>
      <xdr:col>12</xdr:col>
      <xdr:colOff>457200</xdr:colOff>
      <xdr:row>30</xdr:row>
      <xdr:rowOff>47625</xdr:rowOff>
    </xdr:to>
    <xdr:pic>
      <xdr:nvPicPr>
        <xdr:cNvPr id="70" name="Picture 16" descr="G:\Grosuplje kipi\IMG_0468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33" t="40518" r="30357" b="9418"/>
        <a:stretch>
          <a:fillRect/>
        </a:stretch>
      </xdr:blipFill>
      <xdr:spPr bwMode="auto">
        <a:xfrm>
          <a:off x="6800850" y="4381500"/>
          <a:ext cx="9715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295275</xdr:colOff>
      <xdr:row>23</xdr:row>
      <xdr:rowOff>0</xdr:rowOff>
    </xdr:from>
    <xdr:to>
      <xdr:col>16</xdr:col>
      <xdr:colOff>219075</xdr:colOff>
      <xdr:row>26</xdr:row>
      <xdr:rowOff>95250</xdr:rowOff>
    </xdr:to>
    <xdr:pic>
      <xdr:nvPicPr>
        <xdr:cNvPr id="71" name="Slika 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6" t="33807" r="2264" b="17920"/>
        <a:stretch>
          <a:fillRect/>
        </a:stretch>
      </xdr:blipFill>
      <xdr:spPr bwMode="auto">
        <a:xfrm>
          <a:off x="8220075" y="4381500"/>
          <a:ext cx="17526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</xdr:colOff>
      <xdr:row>35</xdr:row>
      <xdr:rowOff>104775</xdr:rowOff>
    </xdr:from>
    <xdr:to>
      <xdr:col>4</xdr:col>
      <xdr:colOff>247650</xdr:colOff>
      <xdr:row>40</xdr:row>
      <xdr:rowOff>152400</xdr:rowOff>
    </xdr:to>
    <xdr:pic>
      <xdr:nvPicPr>
        <xdr:cNvPr id="72" name="Picture 215" descr="G:\Grosuplje kipi\IMG_0519.JP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304" r="45848" b="36006"/>
        <a:stretch>
          <a:fillRect/>
        </a:stretch>
      </xdr:blipFill>
      <xdr:spPr bwMode="auto">
        <a:xfrm>
          <a:off x="1238250" y="12134850"/>
          <a:ext cx="14478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571500</xdr:colOff>
      <xdr:row>35</xdr:row>
      <xdr:rowOff>57150</xdr:rowOff>
    </xdr:from>
    <xdr:to>
      <xdr:col>8</xdr:col>
      <xdr:colOff>447675</xdr:colOff>
      <xdr:row>40</xdr:row>
      <xdr:rowOff>133350</xdr:rowOff>
    </xdr:to>
    <xdr:pic>
      <xdr:nvPicPr>
        <xdr:cNvPr id="73" name="Picture 31" descr="G:\Grosuplje kipi\IMG_0465.JP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003" t="37952" r="22173" b="10364"/>
        <a:stretch>
          <a:fillRect/>
        </a:stretch>
      </xdr:blipFill>
      <xdr:spPr bwMode="auto">
        <a:xfrm>
          <a:off x="4229100" y="12087225"/>
          <a:ext cx="109537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542925</xdr:colOff>
      <xdr:row>35</xdr:row>
      <xdr:rowOff>95250</xdr:rowOff>
    </xdr:from>
    <xdr:to>
      <xdr:col>13</xdr:col>
      <xdr:colOff>504825</xdr:colOff>
      <xdr:row>40</xdr:row>
      <xdr:rowOff>104775</xdr:rowOff>
    </xdr:to>
    <xdr:pic>
      <xdr:nvPicPr>
        <xdr:cNvPr id="74" name="Picture 192" descr="G:\Grosuplje kipi\IMG_0471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26" t="25932" r="17776" b="10696"/>
        <a:stretch>
          <a:fillRect/>
        </a:stretch>
      </xdr:blipFill>
      <xdr:spPr bwMode="auto">
        <a:xfrm>
          <a:off x="7248525" y="12325350"/>
          <a:ext cx="11811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600075</xdr:colOff>
      <xdr:row>45</xdr:row>
      <xdr:rowOff>28575</xdr:rowOff>
    </xdr:from>
    <xdr:to>
      <xdr:col>3</xdr:col>
      <xdr:colOff>533400</xdr:colOff>
      <xdr:row>50</xdr:row>
      <xdr:rowOff>66675</xdr:rowOff>
    </xdr:to>
    <xdr:pic>
      <xdr:nvPicPr>
        <xdr:cNvPr id="75" name="Picture 196" descr="G:\Grosuplje kipi\IMG_0492.JP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32" t="26669" r="35693" b="20903"/>
        <a:stretch>
          <a:fillRect/>
        </a:stretch>
      </xdr:blipFill>
      <xdr:spPr bwMode="auto">
        <a:xfrm>
          <a:off x="1209675" y="13773150"/>
          <a:ext cx="11525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590550</xdr:colOff>
      <xdr:row>44</xdr:row>
      <xdr:rowOff>152400</xdr:rowOff>
    </xdr:from>
    <xdr:to>
      <xdr:col>9</xdr:col>
      <xdr:colOff>47625</xdr:colOff>
      <xdr:row>49</xdr:row>
      <xdr:rowOff>180975</xdr:rowOff>
    </xdr:to>
    <xdr:pic>
      <xdr:nvPicPr>
        <xdr:cNvPr id="76" name="Picture 3" descr="G:\Grosuplje kipi\IMG_0462.JPG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43" t="27586" r="25775" b="15450"/>
        <a:stretch>
          <a:fillRect/>
        </a:stretch>
      </xdr:blipFill>
      <xdr:spPr bwMode="auto">
        <a:xfrm>
          <a:off x="4248150" y="13706475"/>
          <a:ext cx="12858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514350</xdr:colOff>
      <xdr:row>44</xdr:row>
      <xdr:rowOff>114300</xdr:rowOff>
    </xdr:from>
    <xdr:to>
      <xdr:col>14</xdr:col>
      <xdr:colOff>9525</xdr:colOff>
      <xdr:row>49</xdr:row>
      <xdr:rowOff>142875</xdr:rowOff>
    </xdr:to>
    <xdr:pic>
      <xdr:nvPicPr>
        <xdr:cNvPr id="77" name="Picture 194" descr="G:\Grosuplje kipi\IMG_0476.JPG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580" r="27660"/>
        <a:stretch>
          <a:fillRect/>
        </a:stretch>
      </xdr:blipFill>
      <xdr:spPr bwMode="auto">
        <a:xfrm>
          <a:off x="7219950" y="13668375"/>
          <a:ext cx="13239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54</xdr:row>
      <xdr:rowOff>123825</xdr:rowOff>
    </xdr:from>
    <xdr:to>
      <xdr:col>3</xdr:col>
      <xdr:colOff>476250</xdr:colOff>
      <xdr:row>59</xdr:row>
      <xdr:rowOff>114300</xdr:rowOff>
    </xdr:to>
    <xdr:pic>
      <xdr:nvPicPr>
        <xdr:cNvPr id="78" name="Picture 195" descr="G:\Grosuplje kipi\IMG_0480.JPG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9" t="14626" r="45490" b="23235"/>
        <a:stretch>
          <a:fillRect/>
        </a:stretch>
      </xdr:blipFill>
      <xdr:spPr bwMode="auto">
        <a:xfrm>
          <a:off x="1228725" y="15392400"/>
          <a:ext cx="10763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600075</xdr:colOff>
      <xdr:row>54</xdr:row>
      <xdr:rowOff>104775</xdr:rowOff>
    </xdr:from>
    <xdr:to>
      <xdr:col>8</xdr:col>
      <xdr:colOff>495300</xdr:colOff>
      <xdr:row>59</xdr:row>
      <xdr:rowOff>47625</xdr:rowOff>
    </xdr:to>
    <xdr:pic>
      <xdr:nvPicPr>
        <xdr:cNvPr id="79" name="Picture 2" descr="G:\Grosuplje kipi\IMG_0511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904" t="28754" r="47520" b="58276"/>
        <a:stretch>
          <a:fillRect/>
        </a:stretch>
      </xdr:blipFill>
      <xdr:spPr bwMode="auto">
        <a:xfrm>
          <a:off x="4257675" y="15373350"/>
          <a:ext cx="11144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581025</xdr:colOff>
      <xdr:row>54</xdr:row>
      <xdr:rowOff>76200</xdr:rowOff>
    </xdr:from>
    <xdr:to>
      <xdr:col>13</xdr:col>
      <xdr:colOff>485775</xdr:colOff>
      <xdr:row>58</xdr:row>
      <xdr:rowOff>180975</xdr:rowOff>
    </xdr:to>
    <xdr:pic>
      <xdr:nvPicPr>
        <xdr:cNvPr id="80" name="Picture 202" descr="G:\Grosuplje kipi\IMG_0495.JPG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425" r="31207" b="19659"/>
        <a:stretch>
          <a:fillRect/>
        </a:stretch>
      </xdr:blipFill>
      <xdr:spPr bwMode="auto">
        <a:xfrm>
          <a:off x="7286625" y="15925800"/>
          <a:ext cx="11239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600075</xdr:colOff>
      <xdr:row>63</xdr:row>
      <xdr:rowOff>171450</xdr:rowOff>
    </xdr:from>
    <xdr:to>
      <xdr:col>3</xdr:col>
      <xdr:colOff>419100</xdr:colOff>
      <xdr:row>68</xdr:row>
      <xdr:rowOff>114300</xdr:rowOff>
    </xdr:to>
    <xdr:pic>
      <xdr:nvPicPr>
        <xdr:cNvPr id="81" name="Picture 203" descr="G:\Grosuplje kipi\IMG_0498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11" t="52327" r="38870" b="-536"/>
        <a:stretch>
          <a:fillRect/>
        </a:stretch>
      </xdr:blipFill>
      <xdr:spPr bwMode="auto">
        <a:xfrm>
          <a:off x="1209675" y="17735550"/>
          <a:ext cx="10382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590550</xdr:colOff>
      <xdr:row>63</xdr:row>
      <xdr:rowOff>180975</xdr:rowOff>
    </xdr:from>
    <xdr:to>
      <xdr:col>8</xdr:col>
      <xdr:colOff>542925</xdr:colOff>
      <xdr:row>68</xdr:row>
      <xdr:rowOff>95250</xdr:rowOff>
    </xdr:to>
    <xdr:pic>
      <xdr:nvPicPr>
        <xdr:cNvPr id="82" name="Picture 209" descr="G:\Grosuplje kipi\IMG_0510.JPG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16624" r="39894" b="23712"/>
        <a:stretch>
          <a:fillRect/>
        </a:stretch>
      </xdr:blipFill>
      <xdr:spPr bwMode="auto">
        <a:xfrm>
          <a:off x="4248150" y="17745075"/>
          <a:ext cx="11715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600075</xdr:colOff>
      <xdr:row>63</xdr:row>
      <xdr:rowOff>180975</xdr:rowOff>
    </xdr:from>
    <xdr:to>
      <xdr:col>14</xdr:col>
      <xdr:colOff>28575</xdr:colOff>
      <xdr:row>68</xdr:row>
      <xdr:rowOff>95250</xdr:rowOff>
    </xdr:to>
    <xdr:pic>
      <xdr:nvPicPr>
        <xdr:cNvPr id="83" name="Picture 211" descr="G:\Grosuplje kipi\IMG_0516.JPG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91" t="44884" r="26643" b="6764"/>
        <a:stretch>
          <a:fillRect/>
        </a:stretch>
      </xdr:blipFill>
      <xdr:spPr bwMode="auto">
        <a:xfrm>
          <a:off x="7305675" y="17745075"/>
          <a:ext cx="12573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</xdr:colOff>
      <xdr:row>73</xdr:row>
      <xdr:rowOff>9525</xdr:rowOff>
    </xdr:from>
    <xdr:to>
      <xdr:col>3</xdr:col>
      <xdr:colOff>533400</xdr:colOff>
      <xdr:row>77</xdr:row>
      <xdr:rowOff>66675</xdr:rowOff>
    </xdr:to>
    <xdr:pic>
      <xdr:nvPicPr>
        <xdr:cNvPr id="84" name="Picture 204" descr="G:\Grosuplje kipi\IMG_0501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18" t="16345" r="19270" b="17780"/>
        <a:stretch>
          <a:fillRect/>
        </a:stretch>
      </xdr:blipFill>
      <xdr:spPr bwMode="auto">
        <a:xfrm>
          <a:off x="1238250" y="19478625"/>
          <a:ext cx="11239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isar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9"/>
  <sheetViews>
    <sheetView tabSelected="1" topLeftCell="A7" workbookViewId="0">
      <pane xSplit="2" ySplit="24" topLeftCell="C31" activePane="bottomRight" state="frozen"/>
      <selection activeCell="A7" sqref="A7"/>
      <selection pane="topRight" activeCell="C7" sqref="C7"/>
      <selection pane="bottomLeft" activeCell="A31" sqref="A31"/>
      <selection pane="bottomRight" activeCell="C35" sqref="C35:D35"/>
    </sheetView>
  </sheetViews>
  <sheetFormatPr defaultRowHeight="15" x14ac:dyDescent="0.25"/>
  <sheetData>
    <row r="1" spans="1:29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5" customHeight="1" x14ac:dyDescent="0.25">
      <c r="A3" s="1"/>
      <c r="B3" s="1"/>
      <c r="C3" s="9" t="s">
        <v>0</v>
      </c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2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x14ac:dyDescent="0.25">
      <c r="A4" s="1"/>
      <c r="B4" s="1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2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x14ac:dyDescent="0.25">
      <c r="A5" s="1"/>
      <c r="B5" s="1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2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x14ac:dyDescent="0.25">
      <c r="A6" s="1"/>
      <c r="B6" s="1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2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x14ac:dyDescent="0.25">
      <c r="A8" s="1"/>
      <c r="B8" s="1"/>
      <c r="C8" s="7">
        <v>1</v>
      </c>
      <c r="D8" s="8"/>
      <c r="E8" s="1"/>
      <c r="F8" s="7">
        <v>2</v>
      </c>
      <c r="G8" s="8"/>
      <c r="H8" s="5"/>
      <c r="I8" s="7">
        <v>3</v>
      </c>
      <c r="J8" s="8"/>
      <c r="K8" s="6"/>
      <c r="L8" s="7">
        <v>4</v>
      </c>
      <c r="M8" s="8"/>
      <c r="N8" s="6"/>
      <c r="O8" s="4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x14ac:dyDescent="0.25">
      <c r="A16" s="1"/>
      <c r="B16" s="1"/>
      <c r="C16" s="7">
        <v>5</v>
      </c>
      <c r="D16" s="8"/>
      <c r="E16" s="4"/>
      <c r="F16" s="7">
        <v>6</v>
      </c>
      <c r="G16" s="8"/>
      <c r="H16" s="6"/>
      <c r="I16" s="7">
        <v>7</v>
      </c>
      <c r="J16" s="8"/>
      <c r="K16" s="4"/>
      <c r="L16" s="7">
        <v>8</v>
      </c>
      <c r="M16" s="8"/>
      <c r="N16" s="6"/>
      <c r="O16" s="4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x14ac:dyDescent="0.25">
      <c r="A23" s="1"/>
      <c r="B23" s="1"/>
      <c r="C23" s="7">
        <v>9</v>
      </c>
      <c r="D23" s="8"/>
      <c r="E23" s="4"/>
      <c r="F23" s="7">
        <v>10</v>
      </c>
      <c r="G23" s="8"/>
      <c r="H23" s="6"/>
      <c r="I23" s="7">
        <v>11</v>
      </c>
      <c r="J23" s="8"/>
      <c r="K23" s="4"/>
      <c r="L23" s="7">
        <v>12</v>
      </c>
      <c r="M23" s="8"/>
      <c r="N23" s="6"/>
      <c r="O23" s="7">
        <v>13</v>
      </c>
      <c r="P23" s="8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 x14ac:dyDescent="0.25">
      <c r="A32" s="1"/>
      <c r="B32" s="1"/>
      <c r="C32" s="10" t="s">
        <v>1</v>
      </c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 x14ac:dyDescent="0.25">
      <c r="A33" s="1"/>
      <c r="B33" s="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customHeight="1" x14ac:dyDescent="0.25">
      <c r="A34" s="1"/>
      <c r="B34" s="1"/>
      <c r="C34" s="12"/>
      <c r="D34" s="12"/>
      <c r="E34" s="3"/>
      <c r="F34" s="3"/>
      <c r="G34" s="3"/>
      <c r="H34" s="12"/>
      <c r="I34" s="12"/>
      <c r="J34" s="3"/>
      <c r="K34" s="3"/>
      <c r="L34" s="3"/>
      <c r="M34" s="12"/>
      <c r="N34" s="12"/>
      <c r="O34" s="3"/>
      <c r="P34" s="3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x14ac:dyDescent="0.25">
      <c r="A35" s="1"/>
      <c r="B35" s="1"/>
      <c r="C35" s="7"/>
      <c r="D35" s="8"/>
      <c r="E35" s="1" t="str">
        <f>IF(C35=7,"Res je!", IF(C35="", "", "Ne bo držalo."))</f>
        <v/>
      </c>
      <c r="F35" s="1"/>
      <c r="G35" s="1"/>
      <c r="H35" s="7"/>
      <c r="I35" s="8"/>
      <c r="J35" s="1" t="str">
        <f>IF(H35=12,"Res je!", IF(H35="", "", "Ne bo držalo."))</f>
        <v/>
      </c>
      <c r="K35" s="1"/>
      <c r="L35" s="1"/>
      <c r="M35" s="7"/>
      <c r="N35" s="8"/>
      <c r="O35" s="1" t="str">
        <f>IF(M35=3,"Res je!", IF(M35="", "", "Ne bo držalo."))</f>
        <v/>
      </c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x14ac:dyDescent="0.25">
      <c r="A44" s="1"/>
      <c r="B44" s="1"/>
      <c r="C44" s="7"/>
      <c r="D44" s="8"/>
      <c r="E44" s="1" t="str">
        <f>IF(C44=10,"Res je!", IF(C44="", "", "Ne bo držalo."))</f>
        <v/>
      </c>
      <c r="F44" s="1"/>
      <c r="G44" s="1"/>
      <c r="H44" s="7"/>
      <c r="I44" s="8"/>
      <c r="J44" s="1" t="str">
        <f>IF(H44=4,"Res je!", IF(H44="", "", "Ne bo držalo."))</f>
        <v/>
      </c>
      <c r="K44" s="1"/>
      <c r="L44" s="1"/>
      <c r="M44" s="7"/>
      <c r="N44" s="8"/>
      <c r="O44" s="1" t="str">
        <f>IF(M44=1,"Res je!", IF(M44="", "", "Ne bo držalo."))</f>
        <v/>
      </c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x14ac:dyDescent="0.25">
      <c r="A54" s="1"/>
      <c r="B54" s="1"/>
      <c r="C54" s="7"/>
      <c r="D54" s="8"/>
      <c r="E54" s="1" t="str">
        <f>IF(C54=13,"Res je!", IF(C54="", "", "Ne bo držalo."))</f>
        <v/>
      </c>
      <c r="F54" s="1"/>
      <c r="G54" s="1"/>
      <c r="H54" s="7"/>
      <c r="I54" s="8"/>
      <c r="J54" s="1" t="str">
        <f>IF(H54=11,"Res je!", IF(H54="", "", "Ne bo držalo."))</f>
        <v/>
      </c>
      <c r="K54" s="1"/>
      <c r="L54" s="1"/>
      <c r="M54" s="7"/>
      <c r="N54" s="8"/>
      <c r="O54" s="1" t="str">
        <f>IF(M54=6,"Res je!", IF(M54="", "", "Ne bo držalo."))</f>
        <v/>
      </c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x14ac:dyDescent="0.25">
      <c r="A63" s="1"/>
      <c r="B63" s="1"/>
      <c r="C63" s="7"/>
      <c r="D63" s="8"/>
      <c r="E63" s="1" t="str">
        <f>IF(C63=9,"Res je!", IF(C63="", "", "Ne bo držalo."))</f>
        <v/>
      </c>
      <c r="F63" s="1"/>
      <c r="G63" s="1"/>
      <c r="H63" s="7"/>
      <c r="I63" s="8"/>
      <c r="J63" s="1" t="str">
        <f>IF(H63=8,"Res je!", IF(H63="", "", "Ne bo držalo."))</f>
        <v/>
      </c>
      <c r="K63" s="1"/>
      <c r="L63" s="1"/>
      <c r="M63" s="7"/>
      <c r="N63" s="8"/>
      <c r="O63" s="1" t="str">
        <f>IF(M63=5,"Res je!", IF(M63="", "", "Ne bo držalo."))</f>
        <v/>
      </c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x14ac:dyDescent="0.25">
      <c r="A72" s="1"/>
      <c r="B72" s="1"/>
      <c r="C72" s="7"/>
      <c r="D72" s="8"/>
      <c r="E72" s="1" t="str">
        <f>IF(C72=2,"Res je!", IF(C72="", "", "Ne bo držalo."))</f>
        <v/>
      </c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9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9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9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9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9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9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9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</row>
  </sheetData>
  <mergeCells count="31">
    <mergeCell ref="C72:D72"/>
    <mergeCell ref="M63:N63"/>
    <mergeCell ref="C54:D54"/>
    <mergeCell ref="H54:I54"/>
    <mergeCell ref="M54:N54"/>
    <mergeCell ref="C63:D63"/>
    <mergeCell ref="H63:I63"/>
    <mergeCell ref="C32:P33"/>
    <mergeCell ref="C34:D34"/>
    <mergeCell ref="H34:I34"/>
    <mergeCell ref="M34:N34"/>
    <mergeCell ref="C44:D44"/>
    <mergeCell ref="H44:I44"/>
    <mergeCell ref="M44:N44"/>
    <mergeCell ref="C35:D35"/>
    <mergeCell ref="H35:I35"/>
    <mergeCell ref="M35:N35"/>
    <mergeCell ref="C23:D23"/>
    <mergeCell ref="C3:O6"/>
    <mergeCell ref="C8:D8"/>
    <mergeCell ref="F23:G23"/>
    <mergeCell ref="I23:J23"/>
    <mergeCell ref="C16:D16"/>
    <mergeCell ref="F16:G16"/>
    <mergeCell ref="I16:J16"/>
    <mergeCell ref="L16:M16"/>
    <mergeCell ref="L23:M23"/>
    <mergeCell ref="O23:P23"/>
    <mergeCell ref="F8:G8"/>
    <mergeCell ref="I8:J8"/>
    <mergeCell ref="L8:M8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Delovni listi</vt:lpstr>
      </vt:variant>
      <vt:variant>
        <vt:i4>3</vt:i4>
      </vt:variant>
      <vt:variant>
        <vt:lpstr>Imenovani obsegi</vt:lpstr>
      </vt:variant>
      <vt:variant>
        <vt:i4>1</vt:i4>
      </vt:variant>
    </vt:vector>
  </HeadingPairs>
  <TitlesOfParts>
    <vt:vector size="4" baseType="lpstr">
      <vt:lpstr>List1</vt:lpstr>
      <vt:lpstr>List2</vt:lpstr>
      <vt:lpstr>List3</vt:lpstr>
      <vt:lpstr>List1!_GoBack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Katja</dc:creator>
  <cp:lastModifiedBy>Katja</cp:lastModifiedBy>
  <dcterms:created xsi:type="dcterms:W3CDTF">2016-04-21T14:12:25Z</dcterms:created>
  <dcterms:modified xsi:type="dcterms:W3CDTF">2016-04-27T14:06:18Z</dcterms:modified>
</cp:coreProperties>
</file>